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DMINISTRATION/_CLIENTS/B/BMW-BELUX/_2022/16091-BMW-COM-SUITE-E22/"/>
    </mc:Choice>
  </mc:AlternateContent>
  <xr:revisionPtr revIDLastSave="0" documentId="13_ncr:1_{6A67707F-B08B-B64F-A603-8FAFD78C08E9}" xr6:coauthVersionLast="47" xr6:coauthVersionMax="47" xr10:uidLastSave="{00000000-0000-0000-0000-000000000000}"/>
  <bookViews>
    <workbookView xWindow="36100" yWindow="-9740" windowWidth="42940" windowHeight="23960" xr2:uid="{25B7A3A8-DF61-274E-BA63-649AFAC64B3E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2" i="1" l="1"/>
  <c r="C41" i="1"/>
  <c r="C40" i="1"/>
  <c r="C39" i="1"/>
  <c r="C38" i="1"/>
  <c r="C36" i="1"/>
  <c r="C37" i="1"/>
  <c r="C43" i="1" l="1"/>
  <c r="D42" i="1" s="1"/>
  <c r="D37" i="1" l="1"/>
  <c r="D39" i="1"/>
  <c r="D36" i="1"/>
  <c r="D38" i="1"/>
  <c r="D40" i="1"/>
  <c r="D41" i="1"/>
</calcChain>
</file>

<file path=xl/sharedStrings.xml><?xml version="1.0" encoding="utf-8"?>
<sst xmlns="http://schemas.openxmlformats.org/spreadsheetml/2006/main" count="211" uniqueCount="75">
  <si>
    <t xml:space="preserve">Thématique </t>
  </si>
  <si>
    <t>Date</t>
  </si>
  <si>
    <t xml:space="preserve">Contenu </t>
  </si>
  <si>
    <t>Type de publication</t>
  </si>
  <si>
    <t>Canal</t>
  </si>
  <si>
    <t xml:space="preserve">Format </t>
  </si>
  <si>
    <t>Création graphique et rédaction</t>
  </si>
  <si>
    <t>Achat média</t>
  </si>
  <si>
    <t>Implémentation</t>
  </si>
  <si>
    <t>Suivi</t>
  </si>
  <si>
    <t xml:space="preserve">Total </t>
  </si>
  <si>
    <t>Avril 2022</t>
  </si>
  <si>
    <t>Promotion Agenda Esch 2022</t>
  </si>
  <si>
    <t>Agenda</t>
  </si>
  <si>
    <t>Sponsorisée</t>
  </si>
  <si>
    <t>Facebook BMW Group</t>
  </si>
  <si>
    <t>Post fixe 1080x1080 + 2 Stories 1920x1080</t>
  </si>
  <si>
    <t>2H</t>
  </si>
  <si>
    <t>1H</t>
  </si>
  <si>
    <t xml:space="preserve">Art Cars </t>
  </si>
  <si>
    <t>23.04</t>
  </si>
  <si>
    <t>Save the date</t>
  </si>
  <si>
    <t xml:space="preserve">Organique </t>
  </si>
  <si>
    <t>Facebook des concessionnaires</t>
  </si>
  <si>
    <t>/</t>
  </si>
  <si>
    <t>30.04</t>
  </si>
  <si>
    <t>Be ready</t>
  </si>
  <si>
    <t>30.04 au 06.05</t>
  </si>
  <si>
    <t>Notoriété Art Cars</t>
  </si>
  <si>
    <t>30.04 au 20.05</t>
  </si>
  <si>
    <t>Art Cars</t>
  </si>
  <si>
    <t>Google Ads BMW Group</t>
  </si>
  <si>
    <t>HTML5 (5 formats)</t>
  </si>
  <si>
    <t>8H</t>
  </si>
  <si>
    <t>Concours</t>
  </si>
  <si>
    <t>Mai 2022</t>
  </si>
  <si>
    <t>Imagine Dragons</t>
  </si>
  <si>
    <t>02.05 au 12.05</t>
  </si>
  <si>
    <t>13.05</t>
  </si>
  <si>
    <t>Annonce des gagnants</t>
  </si>
  <si>
    <t>07.05</t>
  </si>
  <si>
    <t>Lancement de l'exposition</t>
  </si>
  <si>
    <t>28.05</t>
  </si>
  <si>
    <t>Rappel de l'exposition</t>
  </si>
  <si>
    <t>Black Eyed peas</t>
  </si>
  <si>
    <t>23.05 au 1.06</t>
  </si>
  <si>
    <t>2.06</t>
  </si>
  <si>
    <t>Juin 2022</t>
  </si>
  <si>
    <t>Coldplay (Bruxelles)</t>
  </si>
  <si>
    <t>09.06</t>
  </si>
  <si>
    <t>Dernier rappel de l'exposition</t>
  </si>
  <si>
    <t>15.06</t>
  </si>
  <si>
    <t>Retour sur l'événement</t>
  </si>
  <si>
    <t>Vidéo 1080x1080 + 2 Stories 1920x1080</t>
  </si>
  <si>
    <t>Juillet 2022</t>
  </si>
  <si>
    <t>18.07 au 07.08</t>
  </si>
  <si>
    <t>Août 2022</t>
  </si>
  <si>
    <t>Septembre 2022</t>
  </si>
  <si>
    <t>Les Nuits de la Culture</t>
  </si>
  <si>
    <t>02. au 10.09</t>
  </si>
  <si>
    <t>Octobre 2022</t>
  </si>
  <si>
    <t>Selfies' spots</t>
  </si>
  <si>
    <t>03.10 au 28.10</t>
  </si>
  <si>
    <t>Novembre 2022</t>
  </si>
  <si>
    <t>Décembre 2022</t>
  </si>
  <si>
    <t>Janvier 2023</t>
  </si>
  <si>
    <t>Février 2023</t>
  </si>
  <si>
    <t>Mars 2023</t>
  </si>
  <si>
    <t xml:space="preserve">Budget Total </t>
  </si>
  <si>
    <t>% Budget</t>
  </si>
  <si>
    <t xml:space="preserve">TOTAL </t>
  </si>
  <si>
    <t>27.06 au 06.07</t>
  </si>
  <si>
    <t xml:space="preserve">08.07 </t>
  </si>
  <si>
    <t>Agenda Esch</t>
  </si>
  <si>
    <t>Achats gérés par TME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</si>
</sst>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_);[Red]\(#,##0\ &quot;€&quot;\)"/>
    <numFmt numFmtId="164" formatCode="#,##0\ &quot;€&quot;;[Red]\-#,##0\ &quot;€&quot;"/>
  </numFmts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3" borderId="0" xfId="0" applyFill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1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0" fillId="0" borderId="11" xfId="0" applyBorder="1"/>
    <xf numFmtId="0" fontId="2" fillId="3" borderId="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64" fontId="2" fillId="0" borderId="6" xfId="0" applyNumberFormat="1" applyFont="1" applyBorder="1"/>
    <xf numFmtId="164" fontId="2" fillId="3" borderId="6" xfId="0" applyNumberFormat="1" applyFont="1" applyFill="1" applyBorder="1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164" fontId="2" fillId="0" borderId="10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0" fontId="0" fillId="0" borderId="0" xfId="0" applyNumberFormat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5" fillId="2" borderId="0" xfId="0" applyNumberFormat="1" applyFont="1" applyFill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0" fillId="0" borderId="0" xfId="0" applyFill="1"/>
    <xf numFmtId="6" fontId="2" fillId="4" borderId="1" xfId="0" applyNumberFormat="1" applyFont="1" applyFill="1" applyBorder="1" applyAlignment="1">
      <alignment horizontal="center"/>
    </xf>
    <xf numFmtId="0" fontId="7" fillId="4" borderId="0" xfId="0" applyFont="1" applyFill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4F95F-023F-0C4D-8A39-15249EA3571D}">
  <dimension ref="B2:M43"/>
  <sheetViews>
    <sheetView tabSelected="1" workbookViewId="0">
      <selection activeCell="F12" sqref="F12"/>
    </sheetView>
  </sheetViews>
  <sheetFormatPr baseColWidth="10" defaultColWidth="11" defaultRowHeight="21" x14ac:dyDescent="0.25"/>
  <cols>
    <col min="1" max="1" width="2.6640625" customWidth="1"/>
    <col min="2" max="2" width="35.1640625" bestFit="1" customWidth="1"/>
    <col min="3" max="5" width="35.1640625" customWidth="1"/>
    <col min="6" max="6" width="55" customWidth="1"/>
    <col min="7" max="7" width="49.1640625" customWidth="1"/>
    <col min="8" max="8" width="42.83203125" customWidth="1"/>
    <col min="9" max="9" width="15.1640625" bestFit="1" customWidth="1"/>
    <col min="10" max="10" width="19.33203125" bestFit="1" customWidth="1"/>
    <col min="12" max="12" width="11" style="23"/>
  </cols>
  <sheetData>
    <row r="2" spans="2:13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spans="2:13" x14ac:dyDescent="0.25">
      <c r="B3" s="37" t="s">
        <v>11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2:13" x14ac:dyDescent="0.25">
      <c r="B4" s="38" t="s">
        <v>19</v>
      </c>
      <c r="C4" s="6" t="s">
        <v>20</v>
      </c>
      <c r="D4" s="7" t="s">
        <v>21</v>
      </c>
      <c r="E4" s="5" t="s">
        <v>22</v>
      </c>
      <c r="F4" s="5" t="s">
        <v>23</v>
      </c>
      <c r="G4" s="4" t="s">
        <v>16</v>
      </c>
      <c r="H4" s="5" t="s">
        <v>17</v>
      </c>
      <c r="I4" s="4" t="s">
        <v>24</v>
      </c>
      <c r="J4" s="5" t="s">
        <v>18</v>
      </c>
      <c r="K4" s="8" t="s">
        <v>24</v>
      </c>
      <c r="L4" s="26">
        <v>300</v>
      </c>
    </row>
    <row r="5" spans="2:13" x14ac:dyDescent="0.25">
      <c r="B5" s="39"/>
      <c r="C5" s="6" t="s">
        <v>25</v>
      </c>
      <c r="D5" s="7" t="s">
        <v>26</v>
      </c>
      <c r="E5" s="5" t="s">
        <v>22</v>
      </c>
      <c r="F5" s="5" t="s">
        <v>23</v>
      </c>
      <c r="G5" s="4" t="s">
        <v>16</v>
      </c>
      <c r="H5" s="5" t="s">
        <v>17</v>
      </c>
      <c r="I5" s="4" t="s">
        <v>24</v>
      </c>
      <c r="J5" s="5" t="s">
        <v>18</v>
      </c>
      <c r="K5" s="8" t="s">
        <v>24</v>
      </c>
      <c r="L5" s="27">
        <v>300</v>
      </c>
    </row>
    <row r="6" spans="2:13" x14ac:dyDescent="0.25">
      <c r="B6" s="39"/>
      <c r="C6" s="6" t="s">
        <v>27</v>
      </c>
      <c r="D6" s="7" t="s">
        <v>28</v>
      </c>
      <c r="E6" s="5" t="s">
        <v>14</v>
      </c>
      <c r="F6" s="4" t="s">
        <v>15</v>
      </c>
      <c r="G6" s="4" t="s">
        <v>16</v>
      </c>
      <c r="H6" s="5" t="s">
        <v>17</v>
      </c>
      <c r="I6" s="35">
        <v>700</v>
      </c>
      <c r="J6" s="5" t="s">
        <v>24</v>
      </c>
      <c r="K6" s="8" t="s">
        <v>24</v>
      </c>
      <c r="L6" s="21">
        <v>200</v>
      </c>
    </row>
    <row r="7" spans="2:13" x14ac:dyDescent="0.25">
      <c r="B7" s="42"/>
      <c r="C7" s="6" t="s">
        <v>29</v>
      </c>
      <c r="D7" s="7" t="s">
        <v>30</v>
      </c>
      <c r="E7" s="5" t="s">
        <v>14</v>
      </c>
      <c r="F7" s="5" t="s">
        <v>31</v>
      </c>
      <c r="G7" s="5" t="s">
        <v>32</v>
      </c>
      <c r="H7" s="5" t="s">
        <v>33</v>
      </c>
      <c r="I7" s="35">
        <v>2500</v>
      </c>
      <c r="J7" s="5" t="s">
        <v>24</v>
      </c>
      <c r="K7" s="8" t="s">
        <v>24</v>
      </c>
      <c r="L7" s="21">
        <v>800</v>
      </c>
    </row>
    <row r="8" spans="2:13" x14ac:dyDescent="0.25">
      <c r="B8" s="40" t="s">
        <v>35</v>
      </c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3" x14ac:dyDescent="0.25">
      <c r="B9" s="43" t="s">
        <v>36</v>
      </c>
      <c r="C9" s="3" t="s">
        <v>37</v>
      </c>
      <c r="D9" s="2" t="s">
        <v>34</v>
      </c>
      <c r="E9" s="2" t="s">
        <v>22</v>
      </c>
      <c r="F9" s="5" t="s">
        <v>23</v>
      </c>
      <c r="G9" s="4" t="s">
        <v>16</v>
      </c>
      <c r="H9" s="5" t="s">
        <v>17</v>
      </c>
      <c r="I9" s="4" t="s">
        <v>24</v>
      </c>
      <c r="J9" s="5" t="s">
        <v>18</v>
      </c>
      <c r="K9" s="8" t="s">
        <v>24</v>
      </c>
      <c r="L9" s="21">
        <v>300</v>
      </c>
    </row>
    <row r="10" spans="2:13" x14ac:dyDescent="0.25">
      <c r="B10" s="44"/>
      <c r="C10" s="12" t="s">
        <v>38</v>
      </c>
      <c r="D10" s="11" t="s">
        <v>39</v>
      </c>
      <c r="E10" s="2" t="s">
        <v>22</v>
      </c>
      <c r="F10" s="5" t="s">
        <v>23</v>
      </c>
      <c r="G10" s="4" t="s">
        <v>16</v>
      </c>
      <c r="H10" s="5" t="s">
        <v>17</v>
      </c>
      <c r="I10" s="4" t="s">
        <v>24</v>
      </c>
      <c r="J10" s="5" t="s">
        <v>18</v>
      </c>
      <c r="K10" s="8" t="s">
        <v>18</v>
      </c>
      <c r="L10" s="21">
        <v>400</v>
      </c>
    </row>
    <row r="11" spans="2:13" x14ac:dyDescent="0.25">
      <c r="B11" s="38" t="s">
        <v>19</v>
      </c>
      <c r="C11" s="13" t="s">
        <v>40</v>
      </c>
      <c r="D11" s="7" t="s">
        <v>41</v>
      </c>
      <c r="E11" s="5" t="s">
        <v>22</v>
      </c>
      <c r="F11" s="5" t="s">
        <v>23</v>
      </c>
      <c r="G11" s="4" t="s">
        <v>16</v>
      </c>
      <c r="H11" s="5" t="s">
        <v>17</v>
      </c>
      <c r="I11" s="4" t="s">
        <v>24</v>
      </c>
      <c r="J11" s="5" t="s">
        <v>18</v>
      </c>
      <c r="K11" s="8" t="s">
        <v>24</v>
      </c>
      <c r="L11" s="21">
        <v>300</v>
      </c>
      <c r="M11" s="16"/>
    </row>
    <row r="12" spans="2:13" ht="26.25" customHeight="1" x14ac:dyDescent="0.25">
      <c r="B12" s="39"/>
      <c r="C12" s="6" t="s">
        <v>42</v>
      </c>
      <c r="D12" s="7" t="s">
        <v>43</v>
      </c>
      <c r="E12" s="5" t="s">
        <v>22</v>
      </c>
      <c r="F12" s="5" t="s">
        <v>23</v>
      </c>
      <c r="G12" s="4" t="s">
        <v>16</v>
      </c>
      <c r="H12" s="5" t="s">
        <v>17</v>
      </c>
      <c r="I12" s="4" t="s">
        <v>24</v>
      </c>
      <c r="J12" s="5" t="s">
        <v>18</v>
      </c>
      <c r="K12" s="8" t="s">
        <v>24</v>
      </c>
      <c r="L12" s="21">
        <v>300</v>
      </c>
    </row>
    <row r="13" spans="2:13" x14ac:dyDescent="0.25">
      <c r="B13" s="45" t="s">
        <v>44</v>
      </c>
      <c r="C13" s="12" t="s">
        <v>45</v>
      </c>
      <c r="D13" s="12" t="s">
        <v>34</v>
      </c>
      <c r="E13" s="12" t="s">
        <v>22</v>
      </c>
      <c r="F13" s="14" t="s">
        <v>23</v>
      </c>
      <c r="G13" s="15" t="s">
        <v>16</v>
      </c>
      <c r="H13" s="14" t="s">
        <v>17</v>
      </c>
      <c r="I13" s="15" t="s">
        <v>24</v>
      </c>
      <c r="J13" s="14" t="s">
        <v>18</v>
      </c>
      <c r="K13" s="14" t="s">
        <v>24</v>
      </c>
      <c r="L13" s="21">
        <v>300</v>
      </c>
    </row>
    <row r="14" spans="2:13" x14ac:dyDescent="0.25">
      <c r="B14" s="45"/>
      <c r="C14" s="12" t="s">
        <v>46</v>
      </c>
      <c r="D14" s="12" t="s">
        <v>39</v>
      </c>
      <c r="E14" s="12" t="s">
        <v>22</v>
      </c>
      <c r="F14" s="14" t="s">
        <v>23</v>
      </c>
      <c r="G14" s="15" t="s">
        <v>16</v>
      </c>
      <c r="H14" s="14" t="s">
        <v>17</v>
      </c>
      <c r="I14" s="15" t="s">
        <v>24</v>
      </c>
      <c r="J14" s="14" t="s">
        <v>18</v>
      </c>
      <c r="K14" s="14" t="s">
        <v>18</v>
      </c>
      <c r="L14" s="21">
        <v>400</v>
      </c>
    </row>
    <row r="15" spans="2:13" x14ac:dyDescent="0.2">
      <c r="B15" s="41" t="s">
        <v>47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</row>
    <row r="16" spans="2:13" x14ac:dyDescent="0.25">
      <c r="B16" s="38" t="s">
        <v>19</v>
      </c>
      <c r="C16" s="13" t="s">
        <v>49</v>
      </c>
      <c r="D16" s="7" t="s">
        <v>50</v>
      </c>
      <c r="E16" s="5" t="s">
        <v>22</v>
      </c>
      <c r="F16" s="5" t="s">
        <v>23</v>
      </c>
      <c r="G16" s="4" t="s">
        <v>16</v>
      </c>
      <c r="H16" s="5" t="s">
        <v>17</v>
      </c>
      <c r="I16" s="4" t="s">
        <v>24</v>
      </c>
      <c r="J16" s="5" t="s">
        <v>18</v>
      </c>
      <c r="K16" s="8" t="s">
        <v>24</v>
      </c>
      <c r="L16" s="21">
        <v>300</v>
      </c>
      <c r="M16" s="10"/>
    </row>
    <row r="17" spans="2:13" x14ac:dyDescent="0.25">
      <c r="B17" s="39"/>
      <c r="C17" s="18" t="s">
        <v>51</v>
      </c>
      <c r="D17" s="19" t="s">
        <v>52</v>
      </c>
      <c r="E17" s="5" t="s">
        <v>22</v>
      </c>
      <c r="F17" s="5" t="s">
        <v>23</v>
      </c>
      <c r="G17" s="5" t="s">
        <v>53</v>
      </c>
      <c r="H17" s="5" t="s">
        <v>33</v>
      </c>
      <c r="I17" s="4" t="s">
        <v>24</v>
      </c>
      <c r="J17" s="5" t="s">
        <v>18</v>
      </c>
      <c r="K17" s="8" t="s">
        <v>24</v>
      </c>
      <c r="L17" s="21">
        <v>900</v>
      </c>
      <c r="M17" s="10"/>
    </row>
    <row r="18" spans="2:13" x14ac:dyDescent="0.25">
      <c r="B18" s="46" t="s">
        <v>48</v>
      </c>
      <c r="C18" s="17" t="s">
        <v>71</v>
      </c>
      <c r="D18" s="11" t="s">
        <v>34</v>
      </c>
      <c r="E18" s="2" t="s">
        <v>22</v>
      </c>
      <c r="F18" s="4" t="s">
        <v>15</v>
      </c>
      <c r="G18" s="4" t="s">
        <v>16</v>
      </c>
      <c r="H18" s="5" t="s">
        <v>17</v>
      </c>
      <c r="I18" s="4" t="s">
        <v>24</v>
      </c>
      <c r="J18" s="5" t="s">
        <v>24</v>
      </c>
      <c r="K18" s="8" t="s">
        <v>24</v>
      </c>
      <c r="L18" s="21">
        <v>200</v>
      </c>
    </row>
    <row r="19" spans="2:13" x14ac:dyDescent="0.25">
      <c r="B19" s="46"/>
      <c r="C19" s="17" t="s">
        <v>72</v>
      </c>
      <c r="D19" s="33" t="s">
        <v>39</v>
      </c>
      <c r="E19" s="17" t="s">
        <v>22</v>
      </c>
      <c r="F19" s="4" t="s">
        <v>15</v>
      </c>
      <c r="G19" s="4" t="s">
        <v>16</v>
      </c>
      <c r="H19" s="5" t="s">
        <v>17</v>
      </c>
      <c r="I19" s="4" t="s">
        <v>24</v>
      </c>
      <c r="J19" s="5" t="s">
        <v>24</v>
      </c>
      <c r="K19" s="8" t="s">
        <v>24</v>
      </c>
      <c r="L19" s="21">
        <v>200</v>
      </c>
    </row>
    <row r="20" spans="2:13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2:13" x14ac:dyDescent="0.25">
      <c r="B21" s="5" t="s">
        <v>12</v>
      </c>
      <c r="C21" s="5" t="s">
        <v>55</v>
      </c>
      <c r="D21" s="5" t="s">
        <v>13</v>
      </c>
      <c r="E21" s="5" t="s">
        <v>14</v>
      </c>
      <c r="F21" s="5" t="s">
        <v>15</v>
      </c>
      <c r="G21" s="4" t="s">
        <v>16</v>
      </c>
      <c r="H21" s="5" t="s">
        <v>17</v>
      </c>
      <c r="I21" s="35">
        <v>600</v>
      </c>
      <c r="J21" s="5" t="s">
        <v>24</v>
      </c>
      <c r="K21" s="8" t="s">
        <v>24</v>
      </c>
      <c r="L21" s="22">
        <v>200</v>
      </c>
    </row>
    <row r="22" spans="2:13" x14ac:dyDescent="0.25">
      <c r="B22" s="40" t="s">
        <v>56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2:13" x14ac:dyDescent="0.25">
      <c r="B23" s="40" t="s">
        <v>57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</row>
    <row r="24" spans="2:13" x14ac:dyDescent="0.25">
      <c r="B24" s="5" t="s">
        <v>58</v>
      </c>
      <c r="C24" s="5" t="s">
        <v>59</v>
      </c>
      <c r="D24" s="5" t="s">
        <v>13</v>
      </c>
      <c r="E24" s="5" t="s">
        <v>14</v>
      </c>
      <c r="F24" s="5" t="s">
        <v>15</v>
      </c>
      <c r="G24" s="4" t="s">
        <v>16</v>
      </c>
      <c r="H24" s="5" t="s">
        <v>17</v>
      </c>
      <c r="I24" s="35">
        <v>1000</v>
      </c>
      <c r="J24" s="5" t="s">
        <v>18</v>
      </c>
      <c r="K24" s="8" t="s">
        <v>18</v>
      </c>
      <c r="L24" s="22">
        <v>400</v>
      </c>
    </row>
    <row r="25" spans="2:13" x14ac:dyDescent="0.25">
      <c r="B25" s="40" t="s">
        <v>60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</row>
    <row r="26" spans="2:13" x14ac:dyDescent="0.25">
      <c r="B26" s="3" t="s">
        <v>61</v>
      </c>
      <c r="C26" s="3" t="s">
        <v>62</v>
      </c>
      <c r="D26" s="3" t="s">
        <v>34</v>
      </c>
      <c r="E26" s="3" t="s">
        <v>22</v>
      </c>
      <c r="F26" s="5" t="s">
        <v>23</v>
      </c>
      <c r="G26" s="4" t="s">
        <v>16</v>
      </c>
      <c r="H26" s="5" t="s">
        <v>17</v>
      </c>
      <c r="I26" s="20" t="s">
        <v>24</v>
      </c>
      <c r="J26" s="2" t="s">
        <v>18</v>
      </c>
      <c r="K26" s="9" t="s">
        <v>18</v>
      </c>
      <c r="L26" s="21">
        <v>400</v>
      </c>
    </row>
    <row r="27" spans="2:13" s="10" customFormat="1" x14ac:dyDescent="0.25">
      <c r="B27" s="40" t="s">
        <v>63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</row>
    <row r="28" spans="2:13" s="34" customFormat="1" x14ac:dyDescent="0.25">
      <c r="B28" s="5" t="s">
        <v>12</v>
      </c>
      <c r="C28" s="5" t="s">
        <v>55</v>
      </c>
      <c r="D28" s="5" t="s">
        <v>13</v>
      </c>
      <c r="E28" s="5" t="s">
        <v>14</v>
      </c>
      <c r="F28" s="5" t="s">
        <v>15</v>
      </c>
      <c r="G28" s="4" t="s">
        <v>16</v>
      </c>
      <c r="H28" s="5" t="s">
        <v>17</v>
      </c>
      <c r="I28" s="35">
        <v>600</v>
      </c>
      <c r="J28" s="5" t="s">
        <v>24</v>
      </c>
      <c r="K28" s="8" t="s">
        <v>24</v>
      </c>
      <c r="L28" s="22">
        <v>200</v>
      </c>
    </row>
    <row r="29" spans="2:13" x14ac:dyDescent="0.25">
      <c r="B29" s="40" t="s">
        <v>64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</row>
    <row r="30" spans="2:13" s="34" customFormat="1" x14ac:dyDescent="0.25">
      <c r="B30" s="5" t="s">
        <v>12</v>
      </c>
      <c r="C30" s="5" t="s">
        <v>55</v>
      </c>
      <c r="D30" s="5" t="s">
        <v>13</v>
      </c>
      <c r="E30" s="5" t="s">
        <v>14</v>
      </c>
      <c r="F30" s="5" t="s">
        <v>15</v>
      </c>
      <c r="G30" s="4" t="s">
        <v>16</v>
      </c>
      <c r="H30" s="5" t="s">
        <v>17</v>
      </c>
      <c r="I30" s="35">
        <v>600</v>
      </c>
      <c r="J30" s="5" t="s">
        <v>24</v>
      </c>
      <c r="K30" s="8" t="s">
        <v>24</v>
      </c>
      <c r="L30" s="22">
        <v>200</v>
      </c>
    </row>
    <row r="31" spans="2:13" s="10" customFormat="1" x14ac:dyDescent="0.25">
      <c r="B31" s="47" t="s">
        <v>65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</row>
    <row r="32" spans="2:13" x14ac:dyDescent="0.25">
      <c r="B32" s="40" t="s">
        <v>66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</row>
    <row r="33" spans="2:12" x14ac:dyDescent="0.25">
      <c r="B33" s="40" t="s">
        <v>67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2:12" x14ac:dyDescent="0.25">
      <c r="L34" s="24"/>
    </row>
    <row r="35" spans="2:12" x14ac:dyDescent="0.25">
      <c r="B35" s="29" t="s">
        <v>0</v>
      </c>
      <c r="C35" s="29" t="s">
        <v>68</v>
      </c>
      <c r="D35" s="29" t="s">
        <v>69</v>
      </c>
      <c r="L35" s="24"/>
    </row>
    <row r="36" spans="2:12" x14ac:dyDescent="0.25">
      <c r="B36" t="s">
        <v>19</v>
      </c>
      <c r="C36" s="25">
        <f>SUM(L4:L7)+L11+L12+L16+L17</f>
        <v>3400</v>
      </c>
      <c r="D36" s="28">
        <f>C36/C43</f>
        <v>0.51515151515151514</v>
      </c>
      <c r="F36" s="36" t="s">
        <v>74</v>
      </c>
    </row>
    <row r="37" spans="2:12" x14ac:dyDescent="0.25">
      <c r="B37" t="s">
        <v>36</v>
      </c>
      <c r="C37" s="25">
        <f>SUM(L9:L10)</f>
        <v>700</v>
      </c>
      <c r="D37" s="28">
        <f>C37/C43</f>
        <v>0.10606060606060606</v>
      </c>
    </row>
    <row r="38" spans="2:12" x14ac:dyDescent="0.25">
      <c r="B38" t="s">
        <v>44</v>
      </c>
      <c r="C38" s="25">
        <f>L13+L14</f>
        <v>700</v>
      </c>
      <c r="D38" s="28">
        <f>C38/C43</f>
        <v>0.10606060606060606</v>
      </c>
    </row>
    <row r="39" spans="2:12" x14ac:dyDescent="0.25">
      <c r="B39" t="s">
        <v>48</v>
      </c>
      <c r="C39" s="25">
        <f>L18+L19</f>
        <v>400</v>
      </c>
      <c r="D39" s="28">
        <f>C39/C43</f>
        <v>6.0606060606060608E-2</v>
      </c>
    </row>
    <row r="40" spans="2:12" x14ac:dyDescent="0.25">
      <c r="B40" t="s">
        <v>58</v>
      </c>
      <c r="C40" s="25">
        <f>L24</f>
        <v>400</v>
      </c>
      <c r="D40" s="28">
        <f>C40/C43</f>
        <v>6.0606060606060608E-2</v>
      </c>
    </row>
    <row r="41" spans="2:12" x14ac:dyDescent="0.25">
      <c r="B41" t="s">
        <v>61</v>
      </c>
      <c r="C41" s="25">
        <f>L26</f>
        <v>400</v>
      </c>
      <c r="D41" s="28">
        <f>C41/C43</f>
        <v>6.0606060606060608E-2</v>
      </c>
    </row>
    <row r="42" spans="2:12" x14ac:dyDescent="0.25">
      <c r="B42" t="s">
        <v>73</v>
      </c>
      <c r="C42" s="25">
        <f>L21+L28+L30</f>
        <v>600</v>
      </c>
      <c r="D42" s="28">
        <f>C42/C43</f>
        <v>9.0909090909090912E-2</v>
      </c>
    </row>
    <row r="43" spans="2:12" x14ac:dyDescent="0.25">
      <c r="B43" s="30" t="s">
        <v>70</v>
      </c>
      <c r="C43" s="32">
        <f>SUM(C36:C42)</f>
        <v>6600</v>
      </c>
      <c r="D43" s="31"/>
    </row>
  </sheetData>
  <mergeCells count="18">
    <mergeCell ref="B33:L33"/>
    <mergeCell ref="B9:B10"/>
    <mergeCell ref="B13:B14"/>
    <mergeCell ref="B20:L20"/>
    <mergeCell ref="B22:L22"/>
    <mergeCell ref="B23:L23"/>
    <mergeCell ref="B25:L25"/>
    <mergeCell ref="B27:L27"/>
    <mergeCell ref="B18:B19"/>
    <mergeCell ref="B29:L29"/>
    <mergeCell ref="B31:L31"/>
    <mergeCell ref="B32:L32"/>
    <mergeCell ref="B3:L3"/>
    <mergeCell ref="B11:B12"/>
    <mergeCell ref="B16:B17"/>
    <mergeCell ref="B8:L8"/>
    <mergeCell ref="B15:L15"/>
    <mergeCell ref="B4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Mathieu Lepinasse</cp:lastModifiedBy>
  <cp:revision/>
  <dcterms:created xsi:type="dcterms:W3CDTF">2022-03-24T15:44:12Z</dcterms:created>
  <dcterms:modified xsi:type="dcterms:W3CDTF">2022-04-27T10:45:45Z</dcterms:modified>
  <cp:category/>
  <cp:contentStatus/>
</cp:coreProperties>
</file>